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240" yWindow="105" windowWidth="14805" windowHeight="8010"/>
  </bookViews>
  <sheets>
    <sheet name="Budget Analysis" sheetId="1" r:id="rId1"/>
    <sheet name="©" sheetId="2" r:id="rId2"/>
  </sheets>
  <calcPr calcId="145621"/>
</workbook>
</file>

<file path=xl/calcChain.xml><?xml version="1.0" encoding="utf-8"?>
<calcChain xmlns="http://schemas.openxmlformats.org/spreadsheetml/2006/main">
  <c r="D53" i="1" l="1"/>
  <c r="C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D20" i="1"/>
  <c r="C20" i="1"/>
  <c r="E19" i="1"/>
  <c r="E18" i="1"/>
  <c r="E17" i="1"/>
  <c r="E16" i="1"/>
  <c r="E15" i="1"/>
  <c r="D13" i="1"/>
  <c r="C13" i="1"/>
  <c r="E12" i="1"/>
  <c r="E11" i="1"/>
  <c r="D5" i="1"/>
  <c r="C5" i="1"/>
  <c r="C22" i="1" l="1"/>
  <c r="C55" i="1" s="1"/>
  <c r="E53" i="1"/>
  <c r="E13" i="1"/>
  <c r="E20" i="1"/>
  <c r="E5" i="1"/>
  <c r="D22" i="1"/>
  <c r="D4" i="1" s="1"/>
  <c r="D6" i="1" s="1"/>
  <c r="C4" i="1"/>
  <c r="E22" i="1" l="1"/>
  <c r="D55" i="1"/>
  <c r="D56" i="1" s="1"/>
  <c r="D58" i="1" s="1"/>
  <c r="C6" i="1"/>
  <c r="E4" i="1"/>
  <c r="E6" i="1" s="1"/>
  <c r="C56" i="1"/>
  <c r="E55" i="1"/>
  <c r="C58" i="1" l="1"/>
  <c r="E58" i="1" s="1"/>
  <c r="E56" i="1"/>
</calcChain>
</file>

<file path=xl/sharedStrings.xml><?xml version="1.0" encoding="utf-8"?>
<sst xmlns="http://schemas.openxmlformats.org/spreadsheetml/2006/main" count="62" uniqueCount="50">
  <si>
    <t>Business Budget Analysis</t>
  </si>
  <si>
    <t>Summary</t>
  </si>
  <si>
    <t>Projected</t>
  </si>
  <si>
    <t>Actual</t>
  </si>
  <si>
    <t>Income</t>
  </si>
  <si>
    <t>Expenditure</t>
  </si>
  <si>
    <t>Balance</t>
  </si>
  <si>
    <t>Description</t>
  </si>
  <si>
    <t>Operating Income</t>
  </si>
  <si>
    <t>Total Sales</t>
  </si>
  <si>
    <t>Cost of Goods Sold</t>
  </si>
  <si>
    <t>Gross Profit</t>
  </si>
  <si>
    <t>Non-Operating Income</t>
  </si>
  <si>
    <t>Interest</t>
  </si>
  <si>
    <t>Commission</t>
  </si>
  <si>
    <t>Income From Shares</t>
  </si>
  <si>
    <t>Asset Sales</t>
  </si>
  <si>
    <t>Others</t>
  </si>
  <si>
    <t>Sub Total</t>
  </si>
  <si>
    <t>Net Total</t>
  </si>
  <si>
    <t>Salaries</t>
  </si>
  <si>
    <t>Bad Debts</t>
  </si>
  <si>
    <t>Daily Wages</t>
  </si>
  <si>
    <t>Research and Development</t>
  </si>
  <si>
    <t>Travelling</t>
  </si>
  <si>
    <t>Payroll Taxes</t>
  </si>
  <si>
    <t>Insurance</t>
  </si>
  <si>
    <t>Loans</t>
  </si>
  <si>
    <t>Marketing</t>
  </si>
  <si>
    <t>Telephone Bill</t>
  </si>
  <si>
    <t>Utilities</t>
  </si>
  <si>
    <t>Wearing and Tearing</t>
  </si>
  <si>
    <t>Postages</t>
  </si>
  <si>
    <t>Furnishing</t>
  </si>
  <si>
    <t>Accounting</t>
  </si>
  <si>
    <t>Legal</t>
  </si>
  <si>
    <t>Depreciated cost</t>
  </si>
  <si>
    <t>Taxes and Licensee</t>
  </si>
  <si>
    <t>Rent</t>
  </si>
  <si>
    <t>Maintenance</t>
  </si>
  <si>
    <t>Equipment Repairs</t>
  </si>
  <si>
    <t>Dues</t>
  </si>
  <si>
    <t>Donations</t>
  </si>
  <si>
    <t>Total Expenditures</t>
  </si>
  <si>
    <t xml:space="preserve">Income Before Tax </t>
  </si>
  <si>
    <t>Tax 15%</t>
  </si>
  <si>
    <t>Net Profit/Loss</t>
  </si>
  <si>
    <t>Variances</t>
  </si>
  <si>
    <t>Broadband</t>
  </si>
  <si>
    <t>© 2024 Excelide.com. All rights reserved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</si>
</sst>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_-[$$-409]* #,##0.00_ ;_-[$$-409]* \-#,##0.00\ ;_-[$$-409]* &quot;-&quot;??_ ;_-@_ "/>
  </numFmts>
  <fonts count="17" x14ac:knownFonts="1">
    <font>
      <sz val="11"/>
      <color theme="1"/>
      <name val="Calibri"/>
      <family val="2"/>
      <scheme val="minor"/>
    </font>
    <font>
      <sz val="11"/>
      <color theme="0"/>
      <name val="Cambria"/>
      <family val="1"/>
      <scheme val="major"/>
    </font>
    <font>
      <b/>
      <sz val="24"/>
      <color theme="0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2"/>
      <color rgb="FF000000"/>
      <name val="Cambria"/>
      <family val="1"/>
      <scheme val="major"/>
    </font>
    <font>
      <sz val="10"/>
      <color rgb="FF000000"/>
      <name val="Cambria"/>
      <family val="1"/>
      <scheme val="major"/>
    </font>
    <font>
      <sz val="11"/>
      <color rgb="FF000000"/>
      <name val="Cambria"/>
      <family val="1"/>
      <scheme val="major"/>
    </font>
    <font>
      <b/>
      <sz val="14"/>
      <name val="Cambria"/>
      <family val="1"/>
      <scheme val="major"/>
    </font>
    <font>
      <sz val="14"/>
      <name val="Cambria"/>
      <family val="1"/>
      <scheme val="major"/>
    </font>
    <font>
      <b/>
      <sz val="10"/>
      <color theme="6"/>
      <name val="Cambria"/>
      <family val="1"/>
      <scheme val="major"/>
    </font>
    <font>
      <b/>
      <sz val="10"/>
      <color rgb="FF000000"/>
      <name val="Cambria"/>
      <family val="1"/>
      <scheme val="major"/>
    </font>
    <font>
      <b/>
      <sz val="10"/>
      <color rgb="FF111111"/>
      <name val="Cambria"/>
      <family val="1"/>
      <scheme val="major"/>
    </font>
    <font>
      <b/>
      <sz val="11"/>
      <color rgb="FF000000"/>
      <name val="Cambria"/>
      <family val="1"/>
      <scheme val="major"/>
    </font>
    <font>
      <b/>
      <sz val="14"/>
      <color rgb="FF000000"/>
      <name val="Cambria"/>
      <family val="1"/>
      <scheme val="major"/>
    </font>
    <font>
      <b/>
      <sz val="22"/>
      <color theme="6"/>
      <name val="Arial"/>
      <family val="2"/>
    </font>
    <font>
      <u/>
      <sz val="11"/>
      <color indexed="12"/>
      <name val="Calibri"/>
      <family val="2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8F8F8"/>
        <bgColor rgb="FFF8F8F8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D8D8D8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double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/>
      <right/>
      <top style="thin">
        <color rgb="FFD8D8D8"/>
      </top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double">
        <color theme="7"/>
      </bottom>
      <diagonal/>
    </border>
    <border>
      <left style="thin">
        <color theme="7"/>
      </left>
      <right/>
      <top style="thin">
        <color theme="7"/>
      </top>
      <bottom style="double">
        <color theme="7"/>
      </bottom>
      <diagonal/>
    </border>
    <border>
      <left/>
      <right/>
      <top style="thin">
        <color theme="7"/>
      </top>
      <bottom style="double">
        <color theme="7"/>
      </bottom>
      <diagonal/>
    </border>
    <border>
      <left/>
      <right style="thin">
        <color theme="7"/>
      </right>
      <top style="thin">
        <color theme="7"/>
      </top>
      <bottom style="double">
        <color theme="7"/>
      </bottom>
      <diagonal/>
    </border>
    <border>
      <left style="medium">
        <color theme="7"/>
      </left>
      <right/>
      <top style="thin">
        <color theme="7"/>
      </top>
      <bottom style="thin">
        <color theme="7"/>
      </bottom>
      <diagonal/>
    </border>
    <border>
      <left/>
      <right style="medium">
        <color theme="7"/>
      </right>
      <top style="thin">
        <color theme="7"/>
      </top>
      <bottom style="thin">
        <color theme="7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Font="1" applyAlignment="1"/>
    <xf numFmtId="0" fontId="1" fillId="3" borderId="0" xfId="0" applyFont="1" applyFill="1"/>
    <xf numFmtId="0" fontId="3" fillId="0" borderId="0" xfId="0" applyFont="1"/>
    <xf numFmtId="0" fontId="4" fillId="4" borderId="3" xfId="0" applyFont="1" applyFill="1" applyBorder="1" applyAlignment="1">
      <alignment horizontal="left" vertical="center" indent="1"/>
    </xf>
    <xf numFmtId="0" fontId="4" fillId="4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indent="1"/>
    </xf>
    <xf numFmtId="164" fontId="5" fillId="0" borderId="3" xfId="0" applyNumberFormat="1" applyFont="1" applyFill="1" applyBorder="1" applyAlignment="1">
      <alignment horizontal="right" vertical="center" indent="1"/>
    </xf>
    <xf numFmtId="0" fontId="4" fillId="4" borderId="2" xfId="0" applyFont="1" applyFill="1" applyBorder="1" applyAlignment="1">
      <alignment horizontal="left" vertical="center" indent="1"/>
    </xf>
    <xf numFmtId="0" fontId="6" fillId="0" borderId="0" xfId="0" applyFont="1" applyBorder="1"/>
    <xf numFmtId="0" fontId="3" fillId="0" borderId="0" xfId="0" applyFont="1" applyAlignment="1"/>
    <xf numFmtId="165" fontId="4" fillId="4" borderId="2" xfId="0" applyNumberFormat="1" applyFont="1" applyFill="1" applyBorder="1" applyAlignment="1">
      <alignment horizontal="right" vertical="center" indent="1"/>
    </xf>
    <xf numFmtId="0" fontId="10" fillId="0" borderId="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left" vertical="center"/>
    </xf>
    <xf numFmtId="164" fontId="12" fillId="0" borderId="0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/>
    </xf>
    <xf numFmtId="0" fontId="4" fillId="4" borderId="4" xfId="0" applyFont="1" applyFill="1" applyBorder="1" applyAlignment="1">
      <alignment horizontal="left" vertical="center" indent="1"/>
    </xf>
    <xf numFmtId="0" fontId="3" fillId="0" borderId="4" xfId="0" applyFont="1" applyBorder="1" applyAlignment="1">
      <alignment horizontal="left" indent="1"/>
    </xf>
    <xf numFmtId="0" fontId="5" fillId="2" borderId="4" xfId="0" applyFont="1" applyFill="1" applyBorder="1" applyAlignment="1">
      <alignment horizontal="left" vertical="center" indent="1"/>
    </xf>
    <xf numFmtId="0" fontId="12" fillId="4" borderId="9" xfId="0" applyFont="1" applyFill="1" applyBorder="1" applyAlignment="1">
      <alignment horizontal="left" vertical="center" indent="1"/>
    </xf>
    <xf numFmtId="0" fontId="3" fillId="0" borderId="0" xfId="0" applyFont="1" applyBorder="1" applyAlignment="1">
      <alignment horizontal="left" indent="1"/>
    </xf>
    <xf numFmtId="0" fontId="4" fillId="4" borderId="9" xfId="0" applyFont="1" applyFill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4" borderId="1" xfId="0" applyFont="1" applyFill="1" applyBorder="1" applyAlignment="1">
      <alignment horizontal="left" vertical="center" indent="1"/>
    </xf>
    <xf numFmtId="0" fontId="9" fillId="0" borderId="8" xfId="0" applyFont="1" applyBorder="1" applyAlignment="1">
      <alignment horizontal="left" vertical="center" indent="1"/>
    </xf>
    <xf numFmtId="0" fontId="11" fillId="6" borderId="9" xfId="0" applyFont="1" applyFill="1" applyBorder="1" applyAlignment="1">
      <alignment horizontal="left" vertical="center" indent="1"/>
    </xf>
    <xf numFmtId="0" fontId="9" fillId="0" borderId="0" xfId="0" applyFont="1" applyBorder="1" applyAlignment="1">
      <alignment horizontal="left" vertical="center" indent="1"/>
    </xf>
    <xf numFmtId="0" fontId="10" fillId="6" borderId="9" xfId="0" applyFont="1" applyFill="1" applyBorder="1" applyAlignment="1">
      <alignment horizontal="left" vertical="center" indent="1"/>
    </xf>
    <xf numFmtId="0" fontId="4" fillId="0" borderId="10" xfId="0" applyFont="1" applyBorder="1" applyAlignment="1">
      <alignment horizontal="left" vertical="center" indent="1"/>
    </xf>
    <xf numFmtId="0" fontId="4" fillId="4" borderId="1" xfId="0" applyFont="1" applyFill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 vertical="center" indent="1"/>
    </xf>
    <xf numFmtId="165" fontId="4" fillId="4" borderId="9" xfId="0" applyNumberFormat="1" applyFont="1" applyFill="1" applyBorder="1" applyAlignment="1">
      <alignment horizontal="right" vertical="center" indent="2"/>
    </xf>
    <xf numFmtId="0" fontId="4" fillId="4" borderId="4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right" indent="1"/>
    </xf>
    <xf numFmtId="165" fontId="4" fillId="4" borderId="4" xfId="0" applyNumberFormat="1" applyFont="1" applyFill="1" applyBorder="1" applyAlignment="1">
      <alignment horizontal="right" vertical="center" indent="2"/>
    </xf>
    <xf numFmtId="164" fontId="4" fillId="0" borderId="0" xfId="0" applyNumberFormat="1" applyFont="1" applyFill="1" applyBorder="1" applyAlignment="1">
      <alignment horizontal="right" vertical="center" indent="1"/>
    </xf>
    <xf numFmtId="0" fontId="14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15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16" fillId="0" borderId="0" xfId="0" applyFont="1" applyFill="1" applyBorder="1" applyAlignment="1" applyProtection="1">
      <alignment horizontal="left" vertical="center" readingOrder="1"/>
      <protection hidden="1"/>
    </xf>
    <xf numFmtId="0" fontId="3" fillId="5" borderId="5" xfId="0" applyFont="1" applyFill="1" applyBorder="1"/>
    <xf numFmtId="0" fontId="4" fillId="5" borderId="13" xfId="0" applyFont="1" applyFill="1" applyBorder="1" applyAlignment="1">
      <alignment horizontal="left" vertical="center" indent="1"/>
    </xf>
    <xf numFmtId="165" fontId="4" fillId="5" borderId="6" xfId="0" applyNumberFormat="1" applyFont="1" applyFill="1" applyBorder="1" applyAlignment="1">
      <alignment horizontal="right" vertical="center" indent="2"/>
    </xf>
    <xf numFmtId="165" fontId="4" fillId="5" borderId="14" xfId="0" applyNumberFormat="1" applyFont="1" applyFill="1" applyBorder="1" applyAlignment="1">
      <alignment horizontal="right" vertical="center" indent="2"/>
    </xf>
    <xf numFmtId="0" fontId="3" fillId="5" borderId="7" xfId="0" applyFont="1" applyFill="1" applyBorder="1"/>
    <xf numFmtId="0" fontId="2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7" fillId="5" borderId="5" xfId="0" applyFont="1" applyFill="1" applyBorder="1" applyAlignment="1">
      <alignment horizontal="center" vertical="center"/>
    </xf>
    <xf numFmtId="0" fontId="8" fillId="5" borderId="6" xfId="0" applyFont="1" applyFill="1" applyBorder="1"/>
    <xf numFmtId="0" fontId="8" fillId="5" borderId="7" xfId="0" applyFont="1" applyFill="1" applyBorder="1"/>
    <xf numFmtId="0" fontId="13" fillId="5" borderId="5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sz="1400" b="0" i="0">
                <a:solidFill>
                  <a:srgbClr val="595959"/>
                </a:solidFill>
                <a:latin typeface="Calibri"/>
              </a:defRPr>
            </a:pPr>
            <a:r>
              <a:rPr lang="en-IN" sz="1800" b="1" i="0">
                <a:solidFill>
                  <a:schemeClr val="accent3"/>
                </a:solidFill>
                <a:latin typeface="Calibri"/>
              </a:rPr>
              <a:t>Summery</a:t>
            </a: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B0F0"/>
            </a:solidFill>
            <a:ln cmpd="sng">
              <a:solidFill>
                <a:schemeClr val="accent3"/>
              </a:solidFill>
            </a:ln>
          </c:spPr>
          <c:dPt>
            <c:idx val="0"/>
            <c:bubble3D val="0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cmpd="sng">
                <a:solidFill>
                  <a:srgbClr val="FF0000"/>
                </a:solidFill>
              </a:ln>
            </c:spPr>
          </c:dPt>
          <c:cat>
            <c:strRef>
              <c:f>'Budget Analysis'!$B$4:$B$5</c:f>
              <c:strCache>
                <c:ptCount val="2"/>
                <c:pt idx="0">
                  <c:v>Income</c:v>
                </c:pt>
                <c:pt idx="1">
                  <c:v>Expenditure</c:v>
                </c:pt>
              </c:strCache>
            </c:strRef>
          </c:cat>
          <c:val>
            <c:numRef>
              <c:f>'Budget Analysis'!$C$4:$C$5</c:f>
              <c:numCache>
                <c:formatCode>"$"#,##0.00</c:formatCode>
                <c:ptCount val="2"/>
                <c:pt idx="0">
                  <c:v>153000</c:v>
                </c:pt>
                <c:pt idx="1">
                  <c:v>94650</c:v>
                </c:pt>
              </c:numCache>
            </c:numRef>
          </c:val>
          <c:extLst/>
        </c:ser>
        <c:ser>
          <c:idx val="1"/>
          <c:order val="1"/>
          <c:spPr>
            <a:solidFill>
              <a:srgbClr val="A3E7FF"/>
            </a:solidFill>
            <a:ln cmpd="sng">
              <a:solidFill>
                <a:srgbClr val="000000"/>
              </a:solidFill>
            </a:ln>
          </c:spPr>
          <c:cat>
            <c:strRef>
              <c:f>'Budget Analysis'!$B$4:$B$5</c:f>
              <c:strCache>
                <c:ptCount val="2"/>
                <c:pt idx="0">
                  <c:v>Income</c:v>
                </c:pt>
                <c:pt idx="1">
                  <c:v>Expenditure</c:v>
                </c:pt>
              </c:strCache>
            </c:strRef>
          </c:cat>
          <c:val>
            <c:numRef>
              <c:f>'Budget Analysis'!$D$4:$D$5</c:f>
              <c:numCache>
                <c:formatCode>"$"#,##0.00</c:formatCode>
                <c:ptCount val="2"/>
                <c:pt idx="0">
                  <c:v>103300</c:v>
                </c:pt>
                <c:pt idx="1">
                  <c:v>117300</c:v>
                </c:pt>
              </c:numCache>
            </c:numRef>
          </c:val>
          <c:extLst/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rgbClr val="FFFFFF"/>
        </a:solidFill>
      </c:spPr>
    </c:plotArea>
    <c:legend>
      <c:legendPos val="b"/>
      <c:layout/>
      <c:overlay val="0"/>
      <c:txPr>
        <a:bodyPr/>
        <a:lstStyle/>
        <a:p>
          <a:pPr lvl="0">
            <a:defRPr sz="900" b="0" i="0">
              <a:solidFill>
                <a:srgbClr val="595959"/>
              </a:solidFill>
              <a:latin typeface="Calibri"/>
            </a:defRPr>
          </a:pPr>
          <a:endParaRPr lang="en-US"/>
        </a:p>
      </c:txPr>
    </c:legend>
    <c:plotVisOnly val="1"/>
    <c:dispBlanksAs val="zero"/>
    <c:showDLblsOverMax val="1"/>
  </c:chart>
  <c:spPr>
    <a:noFill/>
    <a:ln>
      <a:solidFill>
        <a:schemeClr val="accent3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3" Type="http://schemas.openxmlformats.org/officeDocument/2006/relationships/image" Target="../media/image1.jpeg"/><Relationship Id="rId7" Type="http://schemas.openxmlformats.org/officeDocument/2006/relationships/image" Target="../media/image5.png"/><Relationship Id="rId12" Type="http://schemas.microsoft.com/office/2007/relationships/hdphoto" Target="../media/hdphoto1.wdp"/><Relationship Id="rId2" Type="http://schemas.openxmlformats.org/officeDocument/2006/relationships/hyperlink" Target="https://excelide.com/" TargetMode="External"/><Relationship Id="rId1" Type="http://schemas.openxmlformats.org/officeDocument/2006/relationships/chart" Target="../charts/chart1.xml"/><Relationship Id="rId6" Type="http://schemas.openxmlformats.org/officeDocument/2006/relationships/image" Target="../media/image4.png"/><Relationship Id="rId11" Type="http://schemas.openxmlformats.org/officeDocument/2006/relationships/image" Target="../media/image9.png"/><Relationship Id="rId5" Type="http://schemas.openxmlformats.org/officeDocument/2006/relationships/image" Target="../media/image3.png"/><Relationship Id="rId10" Type="http://schemas.openxmlformats.org/officeDocument/2006/relationships/image" Target="../media/image8.png"/><Relationship Id="rId4" Type="http://schemas.openxmlformats.org/officeDocument/2006/relationships/image" Target="../media/image2.png"/><Relationship Id="rId9" Type="http://schemas.openxmlformats.org/officeDocument/2006/relationships/image" Target="../media/image7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247650</xdr:colOff>
      <xdr:row>59</xdr:row>
      <xdr:rowOff>57150</xdr:rowOff>
    </xdr:from>
    <xdr:ext cx="5391150" cy="3000375"/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twoCellAnchor>
    <xdr:from>
      <xdr:col>7</xdr:col>
      <xdr:colOff>0</xdr:colOff>
      <xdr:row>2</xdr:row>
      <xdr:rowOff>0</xdr:rowOff>
    </xdr:from>
    <xdr:to>
      <xdr:col>12</xdr:col>
      <xdr:colOff>12000</xdr:colOff>
      <xdr:row>10</xdr:row>
      <xdr:rowOff>133350</xdr:rowOff>
    </xdr:to>
    <xdr:grpSp>
      <xdr:nvGrpSpPr>
        <xdr:cNvPr id="19" name="Group 18">
          <a:hlinkClick xmlns:r="http://schemas.openxmlformats.org/officeDocument/2006/relationships" r:id="rId2"/>
        </xdr:cNvPr>
        <xdr:cNvGrpSpPr/>
      </xdr:nvGrpSpPr>
      <xdr:grpSpPr>
        <a:xfrm>
          <a:off x="6915150" y="561975"/>
          <a:ext cx="3060000" cy="1676400"/>
          <a:chOff x="11362087" y="104775"/>
          <a:chExt cx="3060000" cy="1536699"/>
        </a:xfrm>
      </xdr:grpSpPr>
      <xdr:grpSp>
        <xdr:nvGrpSpPr>
          <xdr:cNvPr id="20" name="Group 19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28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9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0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1" name="Picture 30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2" name="Picture 31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3" name="Picture 32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21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22" name="Group 21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24" name="Rectangle 23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25" name="Group 24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26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27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1">
                <a:extLst>
                  <a:ext uri="{BEBA8EAE-BF5A-486C-A8C5-ECC9F3942E4B}">
                    <a14:imgProps xmlns:a14="http://schemas.microsoft.com/office/drawing/2010/main">
                      <a14:imgLayer r:embed="rId12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23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28650" y="444912"/>
          <a:ext cx="1494750" cy="5742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showGridLines="0" tabSelected="1" topLeftCell="A47" workbookViewId="0">
      <selection activeCell="F59" sqref="A1:F59"/>
    </sheetView>
  </sheetViews>
  <sheetFormatPr defaultRowHeight="14.25" x14ac:dyDescent="0.2"/>
  <cols>
    <col min="1" max="1" width="2.28515625" style="3" customWidth="1"/>
    <col min="2" max="2" width="26.5703125" style="3" customWidth="1"/>
    <col min="3" max="3" width="21" style="3" customWidth="1"/>
    <col min="4" max="4" width="21.5703125" style="3" customWidth="1"/>
    <col min="5" max="5" width="20.85546875" style="3" customWidth="1"/>
    <col min="6" max="6" width="2.28515625" style="3" customWidth="1"/>
    <col min="7" max="10" width="9.140625" style="3" customWidth="1"/>
    <col min="11" max="16384" width="9.140625" style="3"/>
  </cols>
  <sheetData>
    <row r="1" spans="1:6" ht="30" x14ac:dyDescent="0.2">
      <c r="A1" s="2"/>
      <c r="B1" s="50" t="s">
        <v>0</v>
      </c>
      <c r="C1" s="51"/>
      <c r="D1" s="51"/>
      <c r="E1" s="51"/>
      <c r="F1" s="2"/>
    </row>
    <row r="3" spans="1:6" ht="15.75" x14ac:dyDescent="0.2">
      <c r="B3" s="4" t="s">
        <v>1</v>
      </c>
      <c r="C3" s="5" t="s">
        <v>2</v>
      </c>
      <c r="D3" s="5" t="s">
        <v>3</v>
      </c>
      <c r="E3" s="5" t="s">
        <v>47</v>
      </c>
    </row>
    <row r="4" spans="1:6" x14ac:dyDescent="0.2">
      <c r="B4" s="6" t="s">
        <v>4</v>
      </c>
      <c r="C4" s="7">
        <f t="shared" ref="C4:D4" si="0">C22</f>
        <v>153000</v>
      </c>
      <c r="D4" s="7">
        <f t="shared" si="0"/>
        <v>103300</v>
      </c>
      <c r="E4" s="7">
        <f t="shared" ref="E4:E5" si="1">C4-D4</f>
        <v>49700</v>
      </c>
    </row>
    <row r="5" spans="1:6" x14ac:dyDescent="0.2">
      <c r="B5" s="6" t="s">
        <v>5</v>
      </c>
      <c r="C5" s="7">
        <f t="shared" ref="C5:D5" si="2">C53</f>
        <v>94650</v>
      </c>
      <c r="D5" s="7">
        <f t="shared" si="2"/>
        <v>117300</v>
      </c>
      <c r="E5" s="7">
        <f t="shared" si="1"/>
        <v>-22650</v>
      </c>
    </row>
    <row r="6" spans="1:6" ht="16.5" thickBot="1" x14ac:dyDescent="0.25">
      <c r="B6" s="8" t="s">
        <v>6</v>
      </c>
      <c r="C6" s="11">
        <f t="shared" ref="C6:E6" si="3">C4-C5</f>
        <v>58350</v>
      </c>
      <c r="D6" s="11">
        <f t="shared" si="3"/>
        <v>-14000</v>
      </c>
      <c r="E6" s="11">
        <f t="shared" si="3"/>
        <v>72350</v>
      </c>
    </row>
    <row r="7" spans="1:6" ht="15" thickTop="1" x14ac:dyDescent="0.2">
      <c r="B7" s="9"/>
      <c r="C7" s="9"/>
      <c r="D7" s="9"/>
      <c r="E7" s="9"/>
    </row>
    <row r="8" spans="1:6" ht="15.75" customHeight="1" x14ac:dyDescent="0.25">
      <c r="B8" s="52" t="s">
        <v>4</v>
      </c>
      <c r="C8" s="53"/>
      <c r="D8" s="53"/>
      <c r="E8" s="54"/>
    </row>
    <row r="9" spans="1:6" ht="15.75" customHeight="1" x14ac:dyDescent="0.2">
      <c r="B9" s="26" t="s">
        <v>7</v>
      </c>
      <c r="C9" s="32" t="s">
        <v>2</v>
      </c>
      <c r="D9" s="32" t="s">
        <v>3</v>
      </c>
      <c r="E9" s="32" t="s">
        <v>47</v>
      </c>
    </row>
    <row r="10" spans="1:6" x14ac:dyDescent="0.2">
      <c r="B10" s="27" t="s">
        <v>8</v>
      </c>
      <c r="C10" s="12"/>
      <c r="D10" s="12"/>
      <c r="E10" s="12"/>
    </row>
    <row r="11" spans="1:6" x14ac:dyDescent="0.2">
      <c r="B11" s="21" t="s">
        <v>9</v>
      </c>
      <c r="C11" s="33">
        <v>100000</v>
      </c>
      <c r="D11" s="33">
        <v>52000</v>
      </c>
      <c r="E11" s="33">
        <f t="shared" ref="E11:E12" si="4">C11-D11</f>
        <v>48000</v>
      </c>
    </row>
    <row r="12" spans="1:6" x14ac:dyDescent="0.2">
      <c r="B12" s="21" t="s">
        <v>10</v>
      </c>
      <c r="C12" s="33">
        <v>42000</v>
      </c>
      <c r="D12" s="33">
        <v>0</v>
      </c>
      <c r="E12" s="33">
        <f t="shared" si="4"/>
        <v>42000</v>
      </c>
    </row>
    <row r="13" spans="1:6" ht="16.5" thickBot="1" x14ac:dyDescent="0.25">
      <c r="B13" s="28" t="s">
        <v>11</v>
      </c>
      <c r="C13" s="34">
        <f t="shared" ref="C13:E13" si="5">C11-C12</f>
        <v>58000</v>
      </c>
      <c r="D13" s="34">
        <f t="shared" si="5"/>
        <v>52000</v>
      </c>
      <c r="E13" s="34">
        <f t="shared" si="5"/>
        <v>6000</v>
      </c>
    </row>
    <row r="14" spans="1:6" ht="15" thickTop="1" x14ac:dyDescent="0.2">
      <c r="B14" s="29" t="s">
        <v>12</v>
      </c>
      <c r="C14" s="13"/>
      <c r="D14" s="13"/>
      <c r="E14" s="13"/>
    </row>
    <row r="15" spans="1:6" x14ac:dyDescent="0.2">
      <c r="B15" s="21" t="s">
        <v>16</v>
      </c>
      <c r="C15" s="33">
        <v>10000</v>
      </c>
      <c r="D15" s="33">
        <v>11000</v>
      </c>
      <c r="E15" s="33">
        <f t="shared" ref="E15:E19" si="6">C15-D15</f>
        <v>-1000</v>
      </c>
    </row>
    <row r="16" spans="1:6" x14ac:dyDescent="0.2">
      <c r="B16" s="21" t="s">
        <v>15</v>
      </c>
      <c r="C16" s="33">
        <v>15000</v>
      </c>
      <c r="D16" s="33">
        <v>10100</v>
      </c>
      <c r="E16" s="33">
        <f t="shared" si="6"/>
        <v>4900</v>
      </c>
    </row>
    <row r="17" spans="2:5" x14ac:dyDescent="0.2">
      <c r="B17" s="21" t="s">
        <v>14</v>
      </c>
      <c r="C17" s="33">
        <v>12000</v>
      </c>
      <c r="D17" s="33">
        <v>11000</v>
      </c>
      <c r="E17" s="33">
        <f t="shared" si="6"/>
        <v>1000</v>
      </c>
    </row>
    <row r="18" spans="2:5" x14ac:dyDescent="0.2">
      <c r="B18" s="21" t="s">
        <v>13</v>
      </c>
      <c r="C18" s="33">
        <v>50000</v>
      </c>
      <c r="D18" s="33">
        <v>15400</v>
      </c>
      <c r="E18" s="33">
        <f t="shared" si="6"/>
        <v>34600</v>
      </c>
    </row>
    <row r="19" spans="2:5" x14ac:dyDescent="0.2">
      <c r="B19" s="21" t="s">
        <v>17</v>
      </c>
      <c r="C19" s="33">
        <v>8000</v>
      </c>
      <c r="D19" s="33">
        <v>3800</v>
      </c>
      <c r="E19" s="33">
        <f t="shared" si="6"/>
        <v>4200</v>
      </c>
    </row>
    <row r="20" spans="2:5" ht="16.5" thickBot="1" x14ac:dyDescent="0.25">
      <c r="B20" s="30" t="s">
        <v>18</v>
      </c>
      <c r="C20" s="34">
        <f t="shared" ref="C20:E20" si="7">SUM(C15:C19)</f>
        <v>95000</v>
      </c>
      <c r="D20" s="34">
        <f t="shared" si="7"/>
        <v>51300</v>
      </c>
      <c r="E20" s="34">
        <f t="shared" si="7"/>
        <v>43700</v>
      </c>
    </row>
    <row r="21" spans="2:5" ht="16.5" thickTop="1" x14ac:dyDescent="0.2">
      <c r="B21" s="25"/>
      <c r="C21" s="14"/>
      <c r="D21" s="14"/>
      <c r="E21" s="14"/>
    </row>
    <row r="22" spans="2:5" ht="16.5" thickBot="1" x14ac:dyDescent="0.25">
      <c r="B22" s="31" t="s">
        <v>19</v>
      </c>
      <c r="C22" s="17">
        <f>C20+C13</f>
        <v>153000</v>
      </c>
      <c r="D22" s="17">
        <f t="shared" ref="D22:E22" si="8">D20+D13</f>
        <v>103300</v>
      </c>
      <c r="E22" s="18">
        <f t="shared" si="8"/>
        <v>49700</v>
      </c>
    </row>
    <row r="23" spans="2:5" ht="15" thickTop="1" x14ac:dyDescent="0.2">
      <c r="B23" s="15"/>
      <c r="C23" s="16"/>
      <c r="D23" s="16"/>
      <c r="E23" s="16"/>
    </row>
    <row r="24" spans="2:5" ht="18" x14ac:dyDescent="0.25">
      <c r="B24" s="55" t="s">
        <v>5</v>
      </c>
      <c r="C24" s="53"/>
      <c r="D24" s="53"/>
      <c r="E24" s="54"/>
    </row>
    <row r="25" spans="2:5" ht="15.75" x14ac:dyDescent="0.2">
      <c r="B25" s="19" t="s">
        <v>7</v>
      </c>
      <c r="C25" s="35" t="s">
        <v>2</v>
      </c>
      <c r="D25" s="35" t="s">
        <v>3</v>
      </c>
      <c r="E25" s="35" t="s">
        <v>47</v>
      </c>
    </row>
    <row r="26" spans="2:5" x14ac:dyDescent="0.2">
      <c r="B26" s="20" t="s">
        <v>48</v>
      </c>
      <c r="C26" s="33">
        <v>30000</v>
      </c>
      <c r="D26" s="33">
        <v>36000</v>
      </c>
      <c r="E26" s="33">
        <f t="shared" ref="E26:E52" si="9">C26-D26</f>
        <v>-6000</v>
      </c>
    </row>
    <row r="27" spans="2:5" x14ac:dyDescent="0.2">
      <c r="B27" s="20" t="s">
        <v>42</v>
      </c>
      <c r="C27" s="33">
        <v>2000</v>
      </c>
      <c r="D27" s="33">
        <v>3500</v>
      </c>
      <c r="E27" s="33">
        <f t="shared" si="9"/>
        <v>-1500</v>
      </c>
    </row>
    <row r="28" spans="2:5" x14ac:dyDescent="0.2">
      <c r="B28" s="20" t="s">
        <v>35</v>
      </c>
      <c r="C28" s="33">
        <v>3000</v>
      </c>
      <c r="D28" s="33">
        <v>3800</v>
      </c>
      <c r="E28" s="33">
        <f t="shared" si="9"/>
        <v>-800</v>
      </c>
    </row>
    <row r="29" spans="2:5" x14ac:dyDescent="0.2">
      <c r="B29" s="20" t="s">
        <v>24</v>
      </c>
      <c r="C29" s="33">
        <v>5000</v>
      </c>
      <c r="D29" s="33">
        <v>6500</v>
      </c>
      <c r="E29" s="33">
        <f t="shared" si="9"/>
        <v>-1500</v>
      </c>
    </row>
    <row r="30" spans="2:5" x14ac:dyDescent="0.2">
      <c r="B30" s="20" t="s">
        <v>39</v>
      </c>
      <c r="C30" s="33">
        <v>10000</v>
      </c>
      <c r="D30" s="33">
        <v>12000</v>
      </c>
      <c r="E30" s="33">
        <f t="shared" si="9"/>
        <v>-2000</v>
      </c>
    </row>
    <row r="31" spans="2:5" x14ac:dyDescent="0.2">
      <c r="B31" s="20" t="s">
        <v>27</v>
      </c>
      <c r="C31" s="33">
        <v>5000</v>
      </c>
      <c r="D31" s="33">
        <v>9500</v>
      </c>
      <c r="E31" s="33">
        <f t="shared" si="9"/>
        <v>-4500</v>
      </c>
    </row>
    <row r="32" spans="2:5" x14ac:dyDescent="0.2">
      <c r="B32" s="20" t="s">
        <v>28</v>
      </c>
      <c r="C32" s="33">
        <v>2000</v>
      </c>
      <c r="D32" s="33">
        <v>2200</v>
      </c>
      <c r="E32" s="33">
        <f t="shared" si="9"/>
        <v>-200</v>
      </c>
    </row>
    <row r="33" spans="2:5" x14ac:dyDescent="0.2">
      <c r="B33" s="20" t="s">
        <v>40</v>
      </c>
      <c r="C33" s="33">
        <v>3000</v>
      </c>
      <c r="D33" s="33">
        <v>3800</v>
      </c>
      <c r="E33" s="33">
        <f t="shared" si="9"/>
        <v>-800</v>
      </c>
    </row>
    <row r="34" spans="2:5" x14ac:dyDescent="0.2">
      <c r="B34" s="20" t="s">
        <v>20</v>
      </c>
      <c r="C34" s="33">
        <v>1000</v>
      </c>
      <c r="D34" s="33">
        <v>1100</v>
      </c>
      <c r="E34" s="33">
        <f t="shared" si="9"/>
        <v>-100</v>
      </c>
    </row>
    <row r="35" spans="2:5" x14ac:dyDescent="0.2">
      <c r="B35" s="20" t="s">
        <v>30</v>
      </c>
      <c r="C35" s="33">
        <v>5000</v>
      </c>
      <c r="D35" s="33">
        <v>5200</v>
      </c>
      <c r="E35" s="33">
        <f t="shared" si="9"/>
        <v>-200</v>
      </c>
    </row>
    <row r="36" spans="2:5" x14ac:dyDescent="0.2">
      <c r="B36" s="20" t="s">
        <v>38</v>
      </c>
      <c r="C36" s="33">
        <v>2000</v>
      </c>
      <c r="D36" s="33">
        <v>2500</v>
      </c>
      <c r="E36" s="33">
        <f t="shared" si="9"/>
        <v>-500</v>
      </c>
    </row>
    <row r="37" spans="2:5" x14ac:dyDescent="0.2">
      <c r="B37" s="20" t="s">
        <v>21</v>
      </c>
      <c r="C37" s="33">
        <v>2000</v>
      </c>
      <c r="D37" s="33">
        <v>2000</v>
      </c>
      <c r="E37" s="33">
        <f t="shared" si="9"/>
        <v>0</v>
      </c>
    </row>
    <row r="38" spans="2:5" x14ac:dyDescent="0.2">
      <c r="B38" s="20" t="s">
        <v>41</v>
      </c>
      <c r="C38" s="33">
        <v>1500</v>
      </c>
      <c r="D38" s="33">
        <v>1800</v>
      </c>
      <c r="E38" s="33">
        <f t="shared" si="9"/>
        <v>-300</v>
      </c>
    </row>
    <row r="39" spans="2:5" x14ac:dyDescent="0.2">
      <c r="B39" s="20" t="s">
        <v>32</v>
      </c>
      <c r="C39" s="33">
        <v>1000</v>
      </c>
      <c r="D39" s="33">
        <v>1800</v>
      </c>
      <c r="E39" s="33">
        <f t="shared" si="9"/>
        <v>-800</v>
      </c>
    </row>
    <row r="40" spans="2:5" x14ac:dyDescent="0.2">
      <c r="B40" s="20" t="s">
        <v>26</v>
      </c>
      <c r="C40" s="33">
        <v>1000</v>
      </c>
      <c r="D40" s="33">
        <v>1200</v>
      </c>
      <c r="E40" s="33">
        <f t="shared" si="9"/>
        <v>-200</v>
      </c>
    </row>
    <row r="41" spans="2:5" x14ac:dyDescent="0.2">
      <c r="B41" s="20" t="s">
        <v>34</v>
      </c>
      <c r="C41" s="33">
        <v>1300</v>
      </c>
      <c r="D41" s="33">
        <v>1100</v>
      </c>
      <c r="E41" s="33">
        <f t="shared" si="9"/>
        <v>200</v>
      </c>
    </row>
    <row r="42" spans="2:5" x14ac:dyDescent="0.2">
      <c r="B42" s="20" t="s">
        <v>29</v>
      </c>
      <c r="C42" s="33">
        <v>1000</v>
      </c>
      <c r="D42" s="33">
        <v>800</v>
      </c>
      <c r="E42" s="33">
        <f t="shared" si="9"/>
        <v>200</v>
      </c>
    </row>
    <row r="43" spans="2:5" x14ac:dyDescent="0.2">
      <c r="B43" s="20" t="s">
        <v>22</v>
      </c>
      <c r="C43" s="33">
        <v>200</v>
      </c>
      <c r="D43" s="33">
        <v>220</v>
      </c>
      <c r="E43" s="33">
        <f t="shared" si="9"/>
        <v>-20</v>
      </c>
    </row>
    <row r="44" spans="2:5" x14ac:dyDescent="0.2">
      <c r="B44" s="20" t="s">
        <v>25</v>
      </c>
      <c r="C44" s="33">
        <v>150</v>
      </c>
      <c r="D44" s="33">
        <v>180</v>
      </c>
      <c r="E44" s="33">
        <f t="shared" si="9"/>
        <v>-30</v>
      </c>
    </row>
    <row r="45" spans="2:5" x14ac:dyDescent="0.2">
      <c r="B45" s="20" t="s">
        <v>37</v>
      </c>
      <c r="C45" s="33">
        <v>1000</v>
      </c>
      <c r="D45" s="33">
        <v>1200</v>
      </c>
      <c r="E45" s="33">
        <f t="shared" si="9"/>
        <v>-200</v>
      </c>
    </row>
    <row r="46" spans="2:5" x14ac:dyDescent="0.2">
      <c r="B46" s="20" t="s">
        <v>36</v>
      </c>
      <c r="C46" s="33">
        <v>2000</v>
      </c>
      <c r="D46" s="33">
        <v>2000</v>
      </c>
      <c r="E46" s="33">
        <f t="shared" si="9"/>
        <v>0</v>
      </c>
    </row>
    <row r="47" spans="2:5" x14ac:dyDescent="0.2">
      <c r="B47" s="20" t="s">
        <v>33</v>
      </c>
      <c r="C47" s="33">
        <v>8000</v>
      </c>
      <c r="D47" s="33">
        <v>8500</v>
      </c>
      <c r="E47" s="33">
        <f t="shared" si="9"/>
        <v>-500</v>
      </c>
    </row>
    <row r="48" spans="2:5" x14ac:dyDescent="0.2">
      <c r="B48" s="20" t="s">
        <v>23</v>
      </c>
      <c r="C48" s="33">
        <v>2000</v>
      </c>
      <c r="D48" s="33">
        <v>3200</v>
      </c>
      <c r="E48" s="33">
        <f t="shared" si="9"/>
        <v>-1200</v>
      </c>
    </row>
    <row r="49" spans="1:6" x14ac:dyDescent="0.2">
      <c r="B49" s="20" t="s">
        <v>31</v>
      </c>
      <c r="C49" s="33">
        <v>1000</v>
      </c>
      <c r="D49" s="33">
        <v>1000</v>
      </c>
      <c r="E49" s="33">
        <f t="shared" si="9"/>
        <v>0</v>
      </c>
    </row>
    <row r="50" spans="1:6" x14ac:dyDescent="0.2">
      <c r="B50" s="20" t="s">
        <v>14</v>
      </c>
      <c r="C50" s="33">
        <v>2500</v>
      </c>
      <c r="D50" s="33">
        <v>3000</v>
      </c>
      <c r="E50" s="33">
        <f t="shared" si="9"/>
        <v>-500</v>
      </c>
    </row>
    <row r="51" spans="1:6" x14ac:dyDescent="0.2">
      <c r="B51" s="21" t="s">
        <v>42</v>
      </c>
      <c r="C51" s="33">
        <v>1000</v>
      </c>
      <c r="D51" s="33">
        <v>2000</v>
      </c>
      <c r="E51" s="33">
        <f t="shared" si="9"/>
        <v>-1000</v>
      </c>
    </row>
    <row r="52" spans="1:6" x14ac:dyDescent="0.2">
      <c r="B52" s="21" t="s">
        <v>17</v>
      </c>
      <c r="C52" s="33">
        <v>1000</v>
      </c>
      <c r="D52" s="33">
        <v>1200</v>
      </c>
      <c r="E52" s="33">
        <f t="shared" si="9"/>
        <v>-200</v>
      </c>
    </row>
    <row r="53" spans="1:6" ht="16.5" thickBot="1" x14ac:dyDescent="0.25">
      <c r="B53" s="22" t="s">
        <v>43</v>
      </c>
      <c r="C53" s="34">
        <f t="shared" ref="C53:E53" si="10">SUM(C26:C52)</f>
        <v>94650</v>
      </c>
      <c r="D53" s="34">
        <f t="shared" si="10"/>
        <v>117300</v>
      </c>
      <c r="E53" s="34">
        <f t="shared" si="10"/>
        <v>-22650</v>
      </c>
    </row>
    <row r="54" spans="1:6" ht="15" thickTop="1" x14ac:dyDescent="0.2">
      <c r="B54" s="23"/>
      <c r="C54" s="36"/>
      <c r="D54" s="36"/>
      <c r="E54" s="36"/>
    </row>
    <row r="55" spans="1:6" ht="15.75" x14ac:dyDescent="0.2">
      <c r="B55" s="19" t="s">
        <v>44</v>
      </c>
      <c r="C55" s="37">
        <f>C22-C53</f>
        <v>58350</v>
      </c>
      <c r="D55" s="37">
        <f t="shared" ref="D55" si="11">D22-D53</f>
        <v>-14000</v>
      </c>
      <c r="E55" s="37">
        <f t="shared" ref="E55:E56" si="12">C55-D55</f>
        <v>72350</v>
      </c>
    </row>
    <row r="56" spans="1:6" ht="16.5" thickBot="1" x14ac:dyDescent="0.25">
      <c r="B56" s="24" t="s">
        <v>45</v>
      </c>
      <c r="C56" s="34">
        <f t="shared" ref="C56:D56" si="13">C55-(C55*15/100)</f>
        <v>49597.5</v>
      </c>
      <c r="D56" s="34">
        <f t="shared" si="13"/>
        <v>-11900</v>
      </c>
      <c r="E56" s="34">
        <f t="shared" si="12"/>
        <v>61497.5</v>
      </c>
    </row>
    <row r="57" spans="1:6" ht="16.5" thickTop="1" x14ac:dyDescent="0.2">
      <c r="B57" s="25"/>
      <c r="C57" s="38"/>
      <c r="D57" s="38"/>
      <c r="E57" s="38"/>
    </row>
    <row r="58" spans="1:6" ht="15.75" x14ac:dyDescent="0.2">
      <c r="A58" s="45"/>
      <c r="B58" s="46" t="s">
        <v>46</v>
      </c>
      <c r="C58" s="47">
        <f t="shared" ref="C58:D58" si="14">C56</f>
        <v>49597.5</v>
      </c>
      <c r="D58" s="47">
        <f t="shared" si="14"/>
        <v>-11900</v>
      </c>
      <c r="E58" s="48">
        <f>C58-D58</f>
        <v>61497.5</v>
      </c>
      <c r="F58" s="49"/>
    </row>
    <row r="59" spans="1:6" x14ac:dyDescent="0.2">
      <c r="B59" s="10"/>
      <c r="C59" s="10"/>
      <c r="D59" s="10"/>
      <c r="E59" s="10"/>
    </row>
  </sheetData>
  <mergeCells count="3">
    <mergeCell ref="B1:E1"/>
    <mergeCell ref="B8:E8"/>
    <mergeCell ref="B24:E2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showGridLines="0" workbookViewId="0">
      <selection activeCell="C17" sqref="C17"/>
    </sheetView>
  </sheetViews>
  <sheetFormatPr defaultRowHeight="15" x14ac:dyDescent="0.25"/>
  <cols>
    <col min="1" max="8" width="9.140625" style="1"/>
    <col min="9" max="9" width="36.7109375" style="1" customWidth="1"/>
    <col min="10" max="16384" width="9.140625" style="1"/>
  </cols>
  <sheetData>
    <row r="1" spans="1:9" ht="27.75" x14ac:dyDescent="0.25">
      <c r="A1" s="39"/>
      <c r="B1" s="39"/>
      <c r="C1" s="39"/>
      <c r="D1" s="39"/>
      <c r="E1" s="39"/>
      <c r="F1" s="39"/>
      <c r="G1" s="39"/>
      <c r="H1" s="39"/>
      <c r="I1" s="39"/>
    </row>
    <row r="2" spans="1:9" x14ac:dyDescent="0.25">
      <c r="A2" s="40"/>
      <c r="B2" s="40"/>
      <c r="C2" s="40"/>
      <c r="D2" s="40"/>
      <c r="E2" s="40"/>
      <c r="F2" s="40"/>
      <c r="G2" s="40"/>
      <c r="H2" s="40"/>
      <c r="I2" s="41"/>
    </row>
    <row r="3" spans="1:9" x14ac:dyDescent="0.25">
      <c r="A3" s="42"/>
      <c r="B3" s="42"/>
      <c r="C3" s="43"/>
      <c r="D3" s="43"/>
      <c r="E3" s="43"/>
      <c r="F3" s="43"/>
      <c r="G3" s="43"/>
      <c r="H3" s="43"/>
    </row>
    <row r="6" spans="1:9" ht="14.25" customHeight="1" x14ac:dyDescent="0.25">
      <c r="B6" s="44" t="s">
        <v>49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 Analysis</vt:lpstr>
      <vt:lpstr>©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Business Budget Analysis Template</dc:title>
  <dc:creator/>
  <dc:description>© 2024 Excelide.com All rights reserved</dc:description>
  <cp:lastModifiedBy/>
  <dcterms:created xsi:type="dcterms:W3CDTF">2006-09-16T00:00:00Z</dcterms:created>
  <dcterms:modified xsi:type="dcterms:W3CDTF">2025-05-31T09:45:18Z</dcterms:modified>
  <cp:category>Budget Templates</cp:category>
</cp:coreProperties>
</file>